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ESTRA\Desktop\Procedimiento de Vinculación\"/>
    </mc:Choice>
  </mc:AlternateContent>
  <bookViews>
    <workbookView xWindow="0" yWindow="0" windowWidth="24000" windowHeight="9435" tabRatio="898"/>
  </bookViews>
  <sheets>
    <sheet name="Envejecimiento Activo" sheetId="8" r:id="rId1"/>
    <sheet name="Loreto1" sheetId="9" r:id="rId2"/>
    <sheet name="Loreto2" sheetId="10" r:id="rId3"/>
    <sheet name="Hoja2" sheetId="2" r:id="rId4"/>
    <sheet name="Hoja3" sheetId="3" r:id="rId5"/>
  </sheets>
  <calcPr calcId="152511"/>
</workbook>
</file>

<file path=xl/calcChain.xml><?xml version="1.0" encoding="utf-8"?>
<calcChain xmlns="http://schemas.openxmlformats.org/spreadsheetml/2006/main">
  <c r="D22" i="8" l="1"/>
  <c r="D18" i="8"/>
  <c r="D19" i="8"/>
  <c r="D20" i="8"/>
  <c r="D23" i="8"/>
  <c r="D24" i="8"/>
  <c r="D25" i="8"/>
  <c r="D26" i="8"/>
  <c r="D27" i="8"/>
  <c r="D21" i="8" l="1"/>
  <c r="B29" i="8" s="1"/>
  <c r="B18" i="10"/>
  <c r="B23" i="10" s="1"/>
  <c r="B27" i="10" s="1"/>
  <c r="B26" i="10"/>
  <c r="C18" i="10"/>
  <c r="B26" i="9"/>
  <c r="B18" i="9"/>
  <c r="B23" i="9" s="1"/>
  <c r="B27" i="9" s="1"/>
  <c r="C18" i="9"/>
  <c r="B28" i="10" l="1"/>
  <c r="B30" i="10" s="1"/>
  <c r="B28" i="9"/>
  <c r="B30" i="9" s="1"/>
</calcChain>
</file>

<file path=xl/sharedStrings.xml><?xml version="1.0" encoding="utf-8"?>
<sst xmlns="http://schemas.openxmlformats.org/spreadsheetml/2006/main" count="108" uniqueCount="58">
  <si>
    <t>Nombre</t>
  </si>
  <si>
    <t>Cliente</t>
  </si>
  <si>
    <t>Lugar</t>
  </si>
  <si>
    <t>Fechas</t>
  </si>
  <si>
    <t>Asistentes</t>
  </si>
  <si>
    <t>Honorarios</t>
  </si>
  <si>
    <t>Instructor</t>
  </si>
  <si>
    <t>Horario</t>
  </si>
  <si>
    <t>Coffee break</t>
  </si>
  <si>
    <t>Papeleria</t>
  </si>
  <si>
    <t>Comida</t>
  </si>
  <si>
    <t>Proveedor</t>
  </si>
  <si>
    <t>Recursos Materiales</t>
  </si>
  <si>
    <t>Total Costos</t>
  </si>
  <si>
    <t>Sub Total</t>
  </si>
  <si>
    <t>Facturación UTEZ</t>
  </si>
  <si>
    <t>Concepto</t>
  </si>
  <si>
    <t>Monto (impuestos incluidos)</t>
  </si>
  <si>
    <t>Utilidad Neta</t>
  </si>
  <si>
    <t>% Utilidad</t>
  </si>
  <si>
    <t>Universidad Tecnológica del Estado de Zacatecas</t>
  </si>
  <si>
    <t>Dirección de Vinculación</t>
  </si>
  <si>
    <t>Cursos y Servicios Tecnológicos</t>
  </si>
  <si>
    <t>Síntesis de Costos por Servicio</t>
  </si>
  <si>
    <t>La Terraza</t>
  </si>
  <si>
    <t>Sistema de Certificación Interna</t>
  </si>
  <si>
    <t>H. Ayuntamiento de Loreto</t>
  </si>
  <si>
    <t>Centro de Desarrollo Comunitario de Loreto</t>
  </si>
  <si>
    <t>septiembre y octubre</t>
  </si>
  <si>
    <t>viernes y sabados de 09:00 a 15:00 horas</t>
  </si>
  <si>
    <t>COLABORA</t>
  </si>
  <si>
    <t>Diseño de Manuales de Cursos</t>
  </si>
  <si>
    <t>Certificaciones</t>
  </si>
  <si>
    <t>CONOCER</t>
  </si>
  <si>
    <t>septiembre a diciembre</t>
  </si>
  <si>
    <t>N/A</t>
  </si>
  <si>
    <t>Factura-Honorarios</t>
  </si>
  <si>
    <t>Referencia</t>
  </si>
  <si>
    <t>Conocimiento</t>
  </si>
  <si>
    <t>Elaboró</t>
  </si>
  <si>
    <t>Revisó</t>
  </si>
  <si>
    <t>Horas</t>
  </si>
  <si>
    <t>Días</t>
  </si>
  <si>
    <t>Coordinador Cursos y Servicios</t>
  </si>
  <si>
    <t>Director de Vinculación</t>
  </si>
  <si>
    <t>Dirección de Administración y Finanzas</t>
  </si>
  <si>
    <t xml:space="preserve">Hojas de máquina </t>
  </si>
  <si>
    <t xml:space="preserve">Impresiones a color </t>
  </si>
  <si>
    <t>Impresiones B y N</t>
  </si>
  <si>
    <t xml:space="preserve">Arillo </t>
  </si>
  <si>
    <t xml:space="preserve">Caratula para engargolar </t>
  </si>
  <si>
    <t xml:space="preserve">Hojas para reconocimiento </t>
  </si>
  <si>
    <t xml:space="preserve">Cantidad </t>
  </si>
  <si>
    <t>CU</t>
  </si>
  <si>
    <t>Total Papelería</t>
  </si>
  <si>
    <t>Cotización</t>
  </si>
  <si>
    <t xml:space="preserve">Fecha </t>
  </si>
  <si>
    <t>Factura UTZAC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</si>
</sst>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164" fontId="0" fillId="0" borderId="0" xfId="1" applyFont="1"/>
    <xf numFmtId="0" fontId="2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2" xfId="0" applyBorder="1"/>
    <xf numFmtId="164" fontId="0" fillId="0" borderId="2" xfId="1" applyFont="1" applyBorder="1"/>
    <xf numFmtId="0" fontId="2" fillId="2" borderId="2" xfId="0" applyFont="1" applyFill="1" applyBorder="1" applyAlignment="1">
      <alignment horizontal="center" vertical="center" wrapText="1"/>
    </xf>
    <xf numFmtId="164" fontId="2" fillId="2" borderId="2" xfId="1" applyFont="1" applyFill="1" applyBorder="1"/>
    <xf numFmtId="0" fontId="2" fillId="0" borderId="2" xfId="0" applyFont="1" applyBorder="1" applyAlignment="1">
      <alignment horizontal="right"/>
    </xf>
    <xf numFmtId="164" fontId="2" fillId="0" borderId="2" xfId="1" applyFont="1" applyBorder="1"/>
    <xf numFmtId="10" fontId="3" fillId="0" borderId="2" xfId="2" applyNumberFormat="1" applyFont="1" applyBorder="1"/>
    <xf numFmtId="164" fontId="2" fillId="0" borderId="2" xfId="1" applyFont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/>
    <xf numFmtId="14" fontId="2" fillId="0" borderId="0" xfId="0" applyNumberFormat="1" applyFont="1"/>
    <xf numFmtId="0" fontId="0" fillId="0" borderId="2" xfId="0" applyFill="1" applyBorder="1"/>
    <xf numFmtId="164" fontId="0" fillId="0" borderId="2" xfId="1" applyFont="1" applyBorder="1" applyAlignment="1">
      <alignment wrapText="1"/>
    </xf>
    <xf numFmtId="0" fontId="0" fillId="0" borderId="2" xfId="0" applyFill="1" applyBorder="1" applyAlignment="1">
      <alignment horizontal="right"/>
    </xf>
    <xf numFmtId="0" fontId="2" fillId="0" borderId="2" xfId="0" applyFont="1" applyBorder="1"/>
    <xf numFmtId="0" fontId="2" fillId="2" borderId="2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3" borderId="1" xfId="0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4" xfId="1" applyFont="1" applyFill="1" applyBorder="1" applyAlignment="1">
      <alignment horizontal="center"/>
    </xf>
    <xf numFmtId="164" fontId="2" fillId="2" borderId="5" xfId="1" applyFont="1" applyFill="1" applyBorder="1" applyAlignment="1">
      <alignment horizontal="center"/>
    </xf>
    <xf numFmtId="164" fontId="0" fillId="0" borderId="3" xfId="1" applyFont="1" applyBorder="1" applyAlignment="1">
      <alignment horizontal="center"/>
    </xf>
    <xf numFmtId="164" fontId="0" fillId="0" borderId="4" xfId="1" applyFont="1" applyBorder="1" applyAlignment="1">
      <alignment horizontal="center"/>
    </xf>
    <xf numFmtId="164" fontId="0" fillId="0" borderId="5" xfId="1" applyFont="1" applyBorder="1" applyAlignment="1">
      <alignment horizontal="center"/>
    </xf>
    <xf numFmtId="164" fontId="2" fillId="0" borderId="3" xfId="1" applyFont="1" applyBorder="1" applyAlignment="1">
      <alignment horizontal="center"/>
    </xf>
    <xf numFmtId="164" fontId="2" fillId="0" borderId="4" xfId="1" applyFont="1" applyBorder="1" applyAlignment="1">
      <alignment horizontal="center"/>
    </xf>
    <xf numFmtId="164" fontId="2" fillId="0" borderId="5" xfId="1" applyFont="1" applyBorder="1" applyAlignment="1">
      <alignment horizontal="center"/>
    </xf>
    <xf numFmtId="10" fontId="3" fillId="0" borderId="3" xfId="2" applyNumberFormat="1" applyFont="1" applyBorder="1" applyAlignment="1">
      <alignment horizontal="center"/>
    </xf>
    <xf numFmtId="10" fontId="3" fillId="0" borderId="4" xfId="2" applyNumberFormat="1" applyFont="1" applyBorder="1" applyAlignment="1">
      <alignment horizontal="center"/>
    </xf>
    <xf numFmtId="10" fontId="3" fillId="0" borderId="5" xfId="2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6" fillId="3" borderId="1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usuario\Downloads\logoutzac%20(1).gif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152400</xdr:rowOff>
    </xdr:to>
    <xdr:pic>
      <xdr:nvPicPr>
        <xdr:cNvPr id="2" name="Picture 1" descr="C:\Users\usuario\Downloads\logoutzac (1)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781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view="pageLayout" zoomScaleNormal="100" zoomScaleSheetLayoutView="100" workbookViewId="0">
      <selection activeCell="E37" sqref="E37"/>
    </sheetView>
  </sheetViews>
  <sheetFormatPr baseColWidth="10" defaultRowHeight="15" x14ac:dyDescent="0.25"/>
  <cols>
    <col min="1" max="1" width="24" customWidth="1"/>
    <col min="2" max="2" width="9.140625" customWidth="1"/>
    <col min="3" max="3" width="10.85546875" customWidth="1"/>
    <col min="4" max="4" width="20.140625" customWidth="1"/>
    <col min="5" max="5" width="36.140625" customWidth="1"/>
  </cols>
  <sheetData>
    <row r="1" spans="1:5" ht="18.75" x14ac:dyDescent="0.3">
      <c r="A1" s="22" t="s">
        <v>20</v>
      </c>
      <c r="B1" s="22"/>
      <c r="C1" s="22"/>
      <c r="D1" s="22"/>
      <c r="E1" s="22"/>
    </row>
    <row r="2" spans="1:5" ht="15.75" x14ac:dyDescent="0.25">
      <c r="A2" s="23" t="s">
        <v>21</v>
      </c>
      <c r="B2" s="23"/>
      <c r="C2" s="23"/>
      <c r="D2" s="23"/>
      <c r="E2" s="23"/>
    </row>
    <row r="3" spans="1:5" x14ac:dyDescent="0.25">
      <c r="A3" s="24" t="s">
        <v>22</v>
      </c>
      <c r="B3" s="24"/>
      <c r="C3" s="24"/>
      <c r="D3" s="24"/>
      <c r="E3" s="24"/>
    </row>
    <row r="5" spans="1:5" ht="15.75" thickBot="1" x14ac:dyDescent="0.3">
      <c r="A5" s="25" t="s">
        <v>23</v>
      </c>
      <c r="B5" s="25"/>
      <c r="C5" s="25"/>
      <c r="D5" s="25"/>
      <c r="E5" s="25"/>
    </row>
    <row r="6" spans="1:5" ht="15.75" thickTop="1" x14ac:dyDescent="0.25">
      <c r="A6" t="s">
        <v>37</v>
      </c>
      <c r="B6" s="38" t="s">
        <v>55</v>
      </c>
      <c r="C6" s="38"/>
      <c r="D6" s="4" t="s">
        <v>56</v>
      </c>
    </row>
    <row r="7" spans="1:5" x14ac:dyDescent="0.25">
      <c r="A7" t="s">
        <v>0</v>
      </c>
      <c r="B7" s="2"/>
      <c r="C7" s="2"/>
    </row>
    <row r="8" spans="1:5" x14ac:dyDescent="0.25">
      <c r="A8" t="s">
        <v>1</v>
      </c>
      <c r="B8" s="2"/>
      <c r="C8" s="2"/>
    </row>
    <row r="9" spans="1:5" x14ac:dyDescent="0.25">
      <c r="A9" t="s">
        <v>2</v>
      </c>
      <c r="B9" s="2"/>
      <c r="C9" s="2"/>
    </row>
    <row r="10" spans="1:5" x14ac:dyDescent="0.25">
      <c r="A10" t="s">
        <v>3</v>
      </c>
      <c r="B10" s="16"/>
      <c r="C10" s="16"/>
    </row>
    <row r="11" spans="1:5" x14ac:dyDescent="0.25">
      <c r="A11" t="s">
        <v>4</v>
      </c>
      <c r="B11" s="4"/>
      <c r="C11" s="4"/>
    </row>
    <row r="12" spans="1:5" x14ac:dyDescent="0.25">
      <c r="A12" t="s">
        <v>7</v>
      </c>
      <c r="B12" s="2"/>
      <c r="C12" s="2"/>
      <c r="D12" s="14"/>
    </row>
    <row r="13" spans="1:5" x14ac:dyDescent="0.25">
      <c r="A13" t="s">
        <v>6</v>
      </c>
      <c r="B13" s="2"/>
      <c r="C13" s="2"/>
    </row>
    <row r="14" spans="1:5" x14ac:dyDescent="0.25">
      <c r="A14" t="s">
        <v>42</v>
      </c>
      <c r="B14" s="4"/>
      <c r="C14" s="4"/>
    </row>
    <row r="15" spans="1:5" x14ac:dyDescent="0.25">
      <c r="A15" t="s">
        <v>41</v>
      </c>
      <c r="B15" s="4"/>
      <c r="C15" s="4"/>
    </row>
    <row r="17" spans="1:5" ht="30" x14ac:dyDescent="0.25">
      <c r="A17" s="7" t="s">
        <v>16</v>
      </c>
      <c r="B17" s="7" t="s">
        <v>52</v>
      </c>
      <c r="C17" s="7" t="s">
        <v>53</v>
      </c>
      <c r="D17" s="7" t="s">
        <v>17</v>
      </c>
      <c r="E17" s="7" t="s">
        <v>11</v>
      </c>
    </row>
    <row r="18" spans="1:5" x14ac:dyDescent="0.25">
      <c r="A18" s="20" t="s">
        <v>36</v>
      </c>
      <c r="B18" s="5"/>
      <c r="C18" s="6"/>
      <c r="D18" s="10">
        <f>B18*C18</f>
        <v>0</v>
      </c>
      <c r="E18" s="2"/>
    </row>
    <row r="19" spans="1:5" x14ac:dyDescent="0.25">
      <c r="A19" s="20" t="s">
        <v>8</v>
      </c>
      <c r="B19" s="5"/>
      <c r="C19" s="5"/>
      <c r="D19" s="10">
        <f t="shared" ref="D19:D27" si="0">B19*C19</f>
        <v>0</v>
      </c>
      <c r="E19" s="6"/>
    </row>
    <row r="20" spans="1:5" x14ac:dyDescent="0.25">
      <c r="A20" s="20" t="s">
        <v>8</v>
      </c>
      <c r="B20" s="5"/>
      <c r="C20" s="5"/>
      <c r="D20" s="10">
        <f t="shared" si="0"/>
        <v>0</v>
      </c>
      <c r="E20" s="6"/>
    </row>
    <row r="21" spans="1:5" x14ac:dyDescent="0.25">
      <c r="A21" s="20" t="s">
        <v>54</v>
      </c>
      <c r="B21" s="5"/>
      <c r="C21" s="5"/>
      <c r="D21" s="10">
        <f>SUM(D22:D27)</f>
        <v>0</v>
      </c>
      <c r="E21" s="6"/>
    </row>
    <row r="22" spans="1:5" ht="30.75" customHeight="1" x14ac:dyDescent="0.25">
      <c r="A22" s="19" t="s">
        <v>46</v>
      </c>
      <c r="B22" s="17"/>
      <c r="C22" s="17"/>
      <c r="D22" s="6">
        <f t="shared" si="0"/>
        <v>0</v>
      </c>
      <c r="E22" s="18"/>
    </row>
    <row r="23" spans="1:5" x14ac:dyDescent="0.25">
      <c r="A23" s="19" t="s">
        <v>47</v>
      </c>
      <c r="B23" s="17"/>
      <c r="C23" s="17"/>
      <c r="D23" s="6">
        <f t="shared" si="0"/>
        <v>0</v>
      </c>
      <c r="E23" s="6"/>
    </row>
    <row r="24" spans="1:5" x14ac:dyDescent="0.25">
      <c r="A24" s="19" t="s">
        <v>48</v>
      </c>
      <c r="B24" s="17"/>
      <c r="C24" s="17"/>
      <c r="D24" s="6">
        <f t="shared" si="0"/>
        <v>0</v>
      </c>
      <c r="E24" s="6"/>
    </row>
    <row r="25" spans="1:5" x14ac:dyDescent="0.25">
      <c r="A25" s="19" t="s">
        <v>49</v>
      </c>
      <c r="B25" s="17"/>
      <c r="C25" s="17"/>
      <c r="D25" s="6">
        <f t="shared" si="0"/>
        <v>0</v>
      </c>
      <c r="E25" s="6"/>
    </row>
    <row r="26" spans="1:5" x14ac:dyDescent="0.25">
      <c r="A26" s="19" t="s">
        <v>50</v>
      </c>
      <c r="B26" s="17"/>
      <c r="C26" s="17"/>
      <c r="D26" s="6">
        <f t="shared" si="0"/>
        <v>0</v>
      </c>
      <c r="E26" s="6"/>
    </row>
    <row r="27" spans="1:5" x14ac:dyDescent="0.25">
      <c r="A27" s="19" t="s">
        <v>51</v>
      </c>
      <c r="B27" s="17"/>
      <c r="C27" s="17"/>
      <c r="D27" s="6">
        <f t="shared" si="0"/>
        <v>0</v>
      </c>
      <c r="E27" s="6"/>
    </row>
    <row r="28" spans="1:5" ht="4.5" customHeight="1" x14ac:dyDescent="0.25">
      <c r="D28" s="1"/>
      <c r="E28" s="1"/>
    </row>
    <row r="29" spans="1:5" x14ac:dyDescent="0.25">
      <c r="A29" s="21" t="s">
        <v>14</v>
      </c>
      <c r="B29" s="26">
        <f>+D18+D20+D21</f>
        <v>0</v>
      </c>
      <c r="C29" s="27"/>
      <c r="D29" s="28"/>
      <c r="E29" s="1"/>
    </row>
    <row r="30" spans="1:5" x14ac:dyDescent="0.25">
      <c r="D30" s="1"/>
      <c r="E30" s="1"/>
    </row>
    <row r="31" spans="1:5" x14ac:dyDescent="0.25">
      <c r="D31" s="1"/>
      <c r="E31" s="1"/>
    </row>
    <row r="32" spans="1:5" x14ac:dyDescent="0.25">
      <c r="A32" s="9" t="s">
        <v>15</v>
      </c>
      <c r="B32" s="29"/>
      <c r="C32" s="30"/>
      <c r="D32" s="31"/>
      <c r="E32" t="s">
        <v>57</v>
      </c>
    </row>
    <row r="33" spans="1:5" x14ac:dyDescent="0.25">
      <c r="A33" s="9" t="s">
        <v>13</v>
      </c>
      <c r="B33" s="29"/>
      <c r="C33" s="30"/>
      <c r="D33" s="31"/>
      <c r="E33" s="15"/>
    </row>
    <row r="34" spans="1:5" x14ac:dyDescent="0.25">
      <c r="A34" s="9" t="s">
        <v>18</v>
      </c>
      <c r="B34" s="32"/>
      <c r="C34" s="33"/>
      <c r="D34" s="34"/>
      <c r="E34" s="15"/>
    </row>
    <row r="35" spans="1:5" ht="8.25" customHeight="1" x14ac:dyDescent="0.25">
      <c r="A35" s="3"/>
      <c r="B35" s="3"/>
      <c r="C35" s="3"/>
      <c r="E35" s="15"/>
    </row>
    <row r="36" spans="1:5" ht="15" customHeight="1" x14ac:dyDescent="0.25">
      <c r="A36" s="12" t="s">
        <v>19</v>
      </c>
      <c r="B36" s="35"/>
      <c r="C36" s="36"/>
      <c r="D36" s="37"/>
      <c r="E36" s="15"/>
    </row>
    <row r="37" spans="1:5" x14ac:dyDescent="0.25">
      <c r="D37" s="1"/>
      <c r="E37" s="1"/>
    </row>
    <row r="39" spans="1:5" x14ac:dyDescent="0.25">
      <c r="A39" t="s">
        <v>39</v>
      </c>
      <c r="E39" t="s">
        <v>40</v>
      </c>
    </row>
    <row r="40" spans="1:5" x14ac:dyDescent="0.25">
      <c r="A40" t="s">
        <v>43</v>
      </c>
      <c r="E40" t="s">
        <v>44</v>
      </c>
    </row>
    <row r="42" spans="1:5" x14ac:dyDescent="0.25">
      <c r="D42" t="s">
        <v>38</v>
      </c>
    </row>
    <row r="43" spans="1:5" x14ac:dyDescent="0.25">
      <c r="D43" t="s">
        <v>45</v>
      </c>
    </row>
  </sheetData>
  <mergeCells count="10">
    <mergeCell ref="B32:D32"/>
    <mergeCell ref="B33:D33"/>
    <mergeCell ref="B34:D34"/>
    <mergeCell ref="B36:D36"/>
    <mergeCell ref="B6:C6"/>
    <mergeCell ref="A1:E1"/>
    <mergeCell ref="A2:E2"/>
    <mergeCell ref="A3:E3"/>
    <mergeCell ref="A5:E5"/>
    <mergeCell ref="B29:D29"/>
  </mergeCells>
  <printOptions horizontalCentered="1"/>
  <pageMargins left="0.25" right="0.32291666666666669" top="0.74803149606299213" bottom="0.74803149606299213" header="0.31496062992125984" footer="0.31496062992125984"/>
  <pageSetup orientation="portrait" r:id="rId1"/>
  <headerFooter>
    <oddFooter>&amp;L&amp;8Fecha de Elaboración
11 diciembre 2014&amp;C&amp;8Fecha de Revisión
16 de junio de 2022&amp;R&amp;8F-VIN-50/R2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opLeftCell="A19" workbookViewId="0">
      <selection activeCell="C26" sqref="C26"/>
    </sheetView>
  </sheetViews>
  <sheetFormatPr baseColWidth="10" defaultRowHeight="15" x14ac:dyDescent="0.25"/>
  <cols>
    <col min="1" max="1" width="19.42578125" customWidth="1"/>
    <col min="2" max="2" width="25.42578125" customWidth="1"/>
    <col min="3" max="3" width="36.140625" customWidth="1"/>
  </cols>
  <sheetData>
    <row r="1" spans="1:3" ht="18.75" x14ac:dyDescent="0.3">
      <c r="A1" s="22" t="s">
        <v>20</v>
      </c>
      <c r="B1" s="22"/>
      <c r="C1" s="22"/>
    </row>
    <row r="2" spans="1:3" ht="15.75" x14ac:dyDescent="0.25">
      <c r="A2" s="23" t="s">
        <v>21</v>
      </c>
      <c r="B2" s="23"/>
      <c r="C2" s="23"/>
    </row>
    <row r="3" spans="1:3" x14ac:dyDescent="0.25">
      <c r="A3" s="24" t="s">
        <v>22</v>
      </c>
      <c r="B3" s="24"/>
      <c r="C3" s="24"/>
    </row>
    <row r="5" spans="1:3" ht="15.75" thickBot="1" x14ac:dyDescent="0.3">
      <c r="A5" s="39" t="s">
        <v>23</v>
      </c>
      <c r="B5" s="39"/>
      <c r="C5" s="39"/>
    </row>
    <row r="6" spans="1:3" ht="15.75" thickTop="1" x14ac:dyDescent="0.25"/>
    <row r="7" spans="1:3" x14ac:dyDescent="0.25">
      <c r="A7" t="s">
        <v>0</v>
      </c>
      <c r="B7" s="2" t="s">
        <v>25</v>
      </c>
    </row>
    <row r="8" spans="1:3" x14ac:dyDescent="0.25">
      <c r="A8" t="s">
        <v>1</v>
      </c>
      <c r="B8" s="2" t="s">
        <v>26</v>
      </c>
    </row>
    <row r="9" spans="1:3" x14ac:dyDescent="0.25">
      <c r="A9" t="s">
        <v>2</v>
      </c>
      <c r="B9" s="2" t="s">
        <v>27</v>
      </c>
    </row>
    <row r="10" spans="1:3" x14ac:dyDescent="0.25">
      <c r="A10" t="s">
        <v>3</v>
      </c>
      <c r="B10" s="2" t="s">
        <v>28</v>
      </c>
    </row>
    <row r="11" spans="1:3" x14ac:dyDescent="0.25">
      <c r="A11" t="s">
        <v>4</v>
      </c>
      <c r="B11" s="4">
        <v>30</v>
      </c>
    </row>
    <row r="12" spans="1:3" x14ac:dyDescent="0.25">
      <c r="A12" t="s">
        <v>7</v>
      </c>
      <c r="B12" s="2" t="s">
        <v>29</v>
      </c>
    </row>
    <row r="13" spans="1:3" x14ac:dyDescent="0.25">
      <c r="A13" t="s">
        <v>6</v>
      </c>
      <c r="B13" s="2" t="s">
        <v>30</v>
      </c>
    </row>
    <row r="17" spans="1:3" ht="30" x14ac:dyDescent="0.25">
      <c r="A17" s="7" t="s">
        <v>16</v>
      </c>
      <c r="B17" s="7" t="s">
        <v>17</v>
      </c>
      <c r="C17" s="7" t="s">
        <v>11</v>
      </c>
    </row>
    <row r="18" spans="1:3" x14ac:dyDescent="0.25">
      <c r="A18" s="5" t="s">
        <v>5</v>
      </c>
      <c r="B18" s="6">
        <f>48000*1.16</f>
        <v>55679.999999999993</v>
      </c>
      <c r="C18" s="6" t="str">
        <f>B13</f>
        <v>COLABORA</v>
      </c>
    </row>
    <row r="19" spans="1:3" x14ac:dyDescent="0.25">
      <c r="A19" s="5" t="s">
        <v>8</v>
      </c>
      <c r="B19" s="6">
        <v>0</v>
      </c>
      <c r="C19" s="6" t="s">
        <v>12</v>
      </c>
    </row>
    <row r="20" spans="1:3" x14ac:dyDescent="0.25">
      <c r="A20" s="5" t="s">
        <v>10</v>
      </c>
      <c r="B20" s="6">
        <v>5000</v>
      </c>
      <c r="C20" s="6" t="s">
        <v>24</v>
      </c>
    </row>
    <row r="21" spans="1:3" x14ac:dyDescent="0.25">
      <c r="A21" s="5" t="s">
        <v>9</v>
      </c>
      <c r="B21" s="6">
        <v>0</v>
      </c>
      <c r="C21" s="6" t="s">
        <v>12</v>
      </c>
    </row>
    <row r="22" spans="1:3" ht="4.5" customHeight="1" x14ac:dyDescent="0.25">
      <c r="B22" s="1"/>
      <c r="C22" s="1"/>
    </row>
    <row r="23" spans="1:3" x14ac:dyDescent="0.25">
      <c r="A23" s="13" t="s">
        <v>14</v>
      </c>
      <c r="B23" s="8">
        <f>SUM(B18:B22)</f>
        <v>60679.999999999993</v>
      </c>
      <c r="C23" s="1"/>
    </row>
    <row r="24" spans="1:3" x14ac:dyDescent="0.25">
      <c r="B24" s="1"/>
      <c r="C24" s="1"/>
    </row>
    <row r="25" spans="1:3" x14ac:dyDescent="0.25">
      <c r="B25" s="1"/>
      <c r="C25" s="1"/>
    </row>
    <row r="26" spans="1:3" x14ac:dyDescent="0.25">
      <c r="A26" s="9" t="s">
        <v>15</v>
      </c>
      <c r="B26" s="6">
        <f>70000*1.16</f>
        <v>81200</v>
      </c>
    </row>
    <row r="27" spans="1:3" x14ac:dyDescent="0.25">
      <c r="A27" s="9" t="s">
        <v>13</v>
      </c>
      <c r="B27" s="6">
        <f>B23</f>
        <v>60679.999999999993</v>
      </c>
    </row>
    <row r="28" spans="1:3" x14ac:dyDescent="0.25">
      <c r="A28" s="9" t="s">
        <v>18</v>
      </c>
      <c r="B28" s="10">
        <f>B26-B27</f>
        <v>20520.000000000007</v>
      </c>
    </row>
    <row r="29" spans="1:3" ht="8.25" customHeight="1" x14ac:dyDescent="0.25">
      <c r="A29" s="3"/>
    </row>
    <row r="30" spans="1:3" ht="15.75" x14ac:dyDescent="0.25">
      <c r="A30" s="12" t="s">
        <v>19</v>
      </c>
      <c r="B30" s="11">
        <f>B28/B26</f>
        <v>0.2527093596059114</v>
      </c>
    </row>
    <row r="31" spans="1:3" x14ac:dyDescent="0.25">
      <c r="B31" s="1"/>
      <c r="C31" s="1"/>
    </row>
  </sheetData>
  <mergeCells count="4">
    <mergeCell ref="A1:C1"/>
    <mergeCell ref="A2:C2"/>
    <mergeCell ref="A3:C3"/>
    <mergeCell ref="A5:C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opLeftCell="A16" workbookViewId="0">
      <selection activeCell="B27" sqref="B27"/>
    </sheetView>
  </sheetViews>
  <sheetFormatPr baseColWidth="10" defaultRowHeight="15" x14ac:dyDescent="0.25"/>
  <cols>
    <col min="1" max="1" width="19.42578125" customWidth="1"/>
    <col min="2" max="2" width="25.42578125" customWidth="1"/>
    <col min="3" max="3" width="36.140625" customWidth="1"/>
  </cols>
  <sheetData>
    <row r="1" spans="1:3" ht="18.75" x14ac:dyDescent="0.3">
      <c r="A1" s="22" t="s">
        <v>20</v>
      </c>
      <c r="B1" s="22"/>
      <c r="C1" s="22"/>
    </row>
    <row r="2" spans="1:3" ht="15.75" x14ac:dyDescent="0.25">
      <c r="A2" s="23" t="s">
        <v>21</v>
      </c>
      <c r="B2" s="23"/>
      <c r="C2" s="23"/>
    </row>
    <row r="3" spans="1:3" x14ac:dyDescent="0.25">
      <c r="A3" s="24" t="s">
        <v>22</v>
      </c>
      <c r="B3" s="24"/>
      <c r="C3" s="24"/>
    </row>
    <row r="5" spans="1:3" ht="15.75" thickBot="1" x14ac:dyDescent="0.3">
      <c r="A5" s="39" t="s">
        <v>23</v>
      </c>
      <c r="B5" s="39"/>
      <c r="C5" s="39"/>
    </row>
    <row r="6" spans="1:3" ht="15.75" thickTop="1" x14ac:dyDescent="0.25"/>
    <row r="7" spans="1:3" x14ac:dyDescent="0.25">
      <c r="A7" t="s">
        <v>0</v>
      </c>
      <c r="B7" s="2" t="s">
        <v>31</v>
      </c>
    </row>
    <row r="8" spans="1:3" x14ac:dyDescent="0.25">
      <c r="A8" t="s">
        <v>1</v>
      </c>
      <c r="B8" s="2" t="s">
        <v>26</v>
      </c>
    </row>
    <row r="9" spans="1:3" x14ac:dyDescent="0.25">
      <c r="A9" t="s">
        <v>2</v>
      </c>
      <c r="B9" s="2" t="s">
        <v>27</v>
      </c>
    </row>
    <row r="10" spans="1:3" x14ac:dyDescent="0.25">
      <c r="A10" t="s">
        <v>3</v>
      </c>
      <c r="B10" s="2" t="s">
        <v>34</v>
      </c>
    </row>
    <row r="11" spans="1:3" x14ac:dyDescent="0.25">
      <c r="A11" t="s">
        <v>4</v>
      </c>
      <c r="B11" s="4" t="s">
        <v>35</v>
      </c>
    </row>
    <row r="12" spans="1:3" x14ac:dyDescent="0.25">
      <c r="A12" t="s">
        <v>7</v>
      </c>
      <c r="B12" s="2" t="s">
        <v>35</v>
      </c>
    </row>
    <row r="13" spans="1:3" x14ac:dyDescent="0.25">
      <c r="A13" t="s">
        <v>6</v>
      </c>
      <c r="B13" s="2" t="s">
        <v>30</v>
      </c>
    </row>
    <row r="17" spans="1:3" ht="30" x14ac:dyDescent="0.25">
      <c r="A17" s="7" t="s">
        <v>16</v>
      </c>
      <c r="B17" s="7" t="s">
        <v>17</v>
      </c>
      <c r="C17" s="7" t="s">
        <v>11</v>
      </c>
    </row>
    <row r="18" spans="1:3" x14ac:dyDescent="0.25">
      <c r="A18" s="5" t="s">
        <v>5</v>
      </c>
      <c r="B18" s="6">
        <f>44800*1.16</f>
        <v>51968</v>
      </c>
      <c r="C18" s="6" t="str">
        <f>B13</f>
        <v>COLABORA</v>
      </c>
    </row>
    <row r="19" spans="1:3" x14ac:dyDescent="0.25">
      <c r="A19" s="5" t="s">
        <v>8</v>
      </c>
      <c r="B19" s="6">
        <v>0</v>
      </c>
      <c r="C19" s="6" t="s">
        <v>12</v>
      </c>
    </row>
    <row r="20" spans="1:3" x14ac:dyDescent="0.25">
      <c r="A20" s="5" t="s">
        <v>32</v>
      </c>
      <c r="B20" s="6">
        <v>0</v>
      </c>
      <c r="C20" s="6" t="s">
        <v>33</v>
      </c>
    </row>
    <row r="21" spans="1:3" x14ac:dyDescent="0.25">
      <c r="A21" s="5" t="s">
        <v>9</v>
      </c>
      <c r="B21" s="6">
        <v>1000</v>
      </c>
      <c r="C21" s="6" t="s">
        <v>12</v>
      </c>
    </row>
    <row r="22" spans="1:3" ht="4.5" customHeight="1" x14ac:dyDescent="0.25">
      <c r="B22" s="1"/>
      <c r="C22" s="1"/>
    </row>
    <row r="23" spans="1:3" x14ac:dyDescent="0.25">
      <c r="A23" s="13" t="s">
        <v>14</v>
      </c>
      <c r="B23" s="8">
        <f>SUM(B18:B22)</f>
        <v>52968</v>
      </c>
      <c r="C23" s="1"/>
    </row>
    <row r="24" spans="1:3" x14ac:dyDescent="0.25">
      <c r="B24" s="1"/>
      <c r="C24" s="1"/>
    </row>
    <row r="25" spans="1:3" x14ac:dyDescent="0.25">
      <c r="B25" s="1"/>
      <c r="C25" s="1"/>
    </row>
    <row r="26" spans="1:3" x14ac:dyDescent="0.25">
      <c r="A26" s="9" t="s">
        <v>15</v>
      </c>
      <c r="B26" s="6">
        <f>64000*1.16</f>
        <v>74240</v>
      </c>
    </row>
    <row r="27" spans="1:3" x14ac:dyDescent="0.25">
      <c r="A27" s="9" t="s">
        <v>13</v>
      </c>
      <c r="B27" s="6">
        <f>B23</f>
        <v>52968</v>
      </c>
    </row>
    <row r="28" spans="1:3" x14ac:dyDescent="0.25">
      <c r="A28" s="9" t="s">
        <v>18</v>
      </c>
      <c r="B28" s="10">
        <f>B26-B27</f>
        <v>21272</v>
      </c>
    </row>
    <row r="29" spans="1:3" ht="8.25" customHeight="1" x14ac:dyDescent="0.25">
      <c r="A29" s="3"/>
    </row>
    <row r="30" spans="1:3" ht="15.75" x14ac:dyDescent="0.25">
      <c r="A30" s="12" t="s">
        <v>19</v>
      </c>
      <c r="B30" s="11">
        <f>B28/B26</f>
        <v>0.28653017241379308</v>
      </c>
    </row>
    <row r="31" spans="1:3" x14ac:dyDescent="0.25">
      <c r="B31" s="1"/>
      <c r="C31" s="1"/>
    </row>
  </sheetData>
  <mergeCells count="4">
    <mergeCell ref="A1:C1"/>
    <mergeCell ref="A2:C2"/>
    <mergeCell ref="A3:C3"/>
    <mergeCell ref="A5:C5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Envejecimiento Activo</vt:lpstr>
      <vt:lpstr>Loreto1</vt:lpstr>
      <vt:lpstr>Loreto2</vt:lpstr>
      <vt:lpstr>Hoja2</vt:lpstr>
      <vt:lpstr>Hoja3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usuario31</dc:creator>
  <cp:lastModifiedBy>MAESTRA</cp:lastModifiedBy>
  <cp:lastPrinted>2023-03-28T20:17:46Z</cp:lastPrinted>
  <dcterms:created xsi:type="dcterms:W3CDTF">2013-09-03T00:54:05Z</dcterms:created>
  <dcterms:modified xsi:type="dcterms:W3CDTF">2023-11-28T20:33:41Z</dcterms:modified>
</cp:coreProperties>
</file>